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<sst xmlns="http://schemas.openxmlformats.org/spreadsheetml/2006/main" count="267" uniqueCount="238">
  <si>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</si>
  <si>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</si>
  <si>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</si>
  <si>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</si>
  <si>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</si>
  <si>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</si>
  <si>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</si>
  <si>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</si>
  <si>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</si>
  <si>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</si>
  <si>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</si>
  <si>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</si>
  <si>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</si>
  <si>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</si>
  <si>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</si>
  <si>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</si>
  <si>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</si>
  <si>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</si>
  <si>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</si>
  <si>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</si>
  <si>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</si>
  <si>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</si>
  <si>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</si>
  <si>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</si>
  <si>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</si>
  <si>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</si>
  <si>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</si>
  <si>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</si>
  <si>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</si>
  <si>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</si>
  <si>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</si>
  <si>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</si>
  <si>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</si>
  <si>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</si>
  <si>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</si>
  <si>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</si>
  <si>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</si>
  <si>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</si>
  <si>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</si>
  <si>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</si>
  <si>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</si>
  <si>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</si>
  <si>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</si>
  <si>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</si>
  <si>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</si>
  <si>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</si>
  <si>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</si>
  <si>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</si>
  <si>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</si>
  <si>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</si>
  <si>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</si>
  <si>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</si>
  <si>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</si>
  <si>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</si>
  <si>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</si>
  <si>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</si>
  <si>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</si>
  <si>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</si>
  <si>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</si>
  <si>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</si>
  <si>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</si>
  <si>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</si>
  <si>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</si>
  <si>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</si>
  <si>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</si>
  <si>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</si>
  <si>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</si>
  <si>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</si>
  <si>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</si>
  <si>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</si>
  <si>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</si>
  <si>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</si>
  <si>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</si>
  <si>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</si>
  <si>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</si>
  <si>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</si>
  <si>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</si>
  <si>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</si>
  <si>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</si>
  <si>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</si>
  <si>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</si>
  <si>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</si>
  <si>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</si>
  <si>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</si>
  <si>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</si>
  <si>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</si>
  <si>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</si>
  <si>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</si>
  <si>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</si>
  <si>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</si>
  <si>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</si>
  <si>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</si>
  <si>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</si>
  <si>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</si>
  <si>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</si>
  <si>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</si>
  <si>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</si>
  <si>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</si>
  <si>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</si>
  <si>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</si>
  <si>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</si>
  <si>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</si>
  <si>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</si>
  <si>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</si>
  <si>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</si>
  <si>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</si>
  <si>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</si>
  <si>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</si>
  <si>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</si>
  <si>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</si>
  <si>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</si>
  <si>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</si>
  <si>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</si>
  <si>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</si>
  <si>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</si>
  <si>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</si>
  <si>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</si>
  <si>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</si>
  <si>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</si>
  <si>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</si>
  <si>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</si>
  <si>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</si>
  <si>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</si>
  <si>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</si>
  <si>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</si>
  <si>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</si>
  <si>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</si>
  <si>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</si>
  <si>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</si>
  <si>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</si>
  <si>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</si>
  <si>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</si>
  <si>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</si>
  <si>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</si>
  <si>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</si>
  <si>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</si>
  <si>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</si>
  <si>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</si>
  <si>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</si>
  <si>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</si>
  <si>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</si>
  <si>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</si>
  <si>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</si>
  <si>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</si>
  <si>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</si>
  <si>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</si>
  <si>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</si>
  <si>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</si>
  <si>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</si>
  <si>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</si>
  <si>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</si>
  <si>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</si>
  <si>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</si>
  <si>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</si>
  <si>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</si>
  <si>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</si>
  <si>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</si>
  <si>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</si>
  <si>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</si>
  <si>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</si>
  <si>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</si>
  <si>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</si>
  <si>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</si>
  <si>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</si>
  <si>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</si>
  <si>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</si>
  <si>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</si>
  <si>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</si>
  <si>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</si>
  <si>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</si>
  <si>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</si>
  <si>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</si>
  <si>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</si>
  <si>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</si>
  <si>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</si>
  <si>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</si>
  <si>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</si>
  <si>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</si>
  <si>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</si>
  <si>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</si>
  <si>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</si>
  <si>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</si>
  <si>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</si>
  <si>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</si>
  <si>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</si>
  <si>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</si>
  <si>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</si>
  <si>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</si>
  <si>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</si>
  <si>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</si>
  <si>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</si>
  <si>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</si>
  <si>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</si>
  <si>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</si>
  <si>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</si>
  <si>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</si>
  <si>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</si>
  <si>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</si>
  <si>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</si>
  <si>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</si>
  <si>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</si>
  <si>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</si>
  <si>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</si>
  <si>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</si>
  <si>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</si>
  <si>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</si>
  <si>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</si>
  <si>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</si>
  <si>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</si>
  <si>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</si>
  <si>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</si>
  <si>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</si>
  <si>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</si>
  <si>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</si>
  <si>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</si>
  <si>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</si>
  <si>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</si>
  <si>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</si>
  <si>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</si>
  <si>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</si>
  <si>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</si>
  <si>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</si>
  <si>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</si>
  <si>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</si>
  <si>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</si>
  <si>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</si>
  <si>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</si>
  <si>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</si>
  <si>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</si>
  <si>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</si>
  <si>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</si>
  <si>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</si>
  <si>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</si>
  <si>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</si>
  <si>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</si>
  <si>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</si>
  <si>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</si>
  <si>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29.03.2017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</si>
</sst>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23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E1">
      <selection activeCell="AM8" sqref="AM8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60" t="s">
        <v>212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</row>
    <row r="5" spans="1:35" ht="20.25" customHeight="1">
      <c r="A5" s="290" t="s">
        <v>115</v>
      </c>
      <c r="B5" s="7"/>
      <c r="C5" s="291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1" t="s">
        <v>46</v>
      </c>
      <c r="K5" s="261" t="s">
        <v>47</v>
      </c>
      <c r="L5" s="261" t="s">
        <v>48</v>
      </c>
      <c r="M5" s="261" t="s">
        <v>49</v>
      </c>
      <c r="N5" s="267" t="s">
        <v>50</v>
      </c>
      <c r="O5" s="268"/>
      <c r="P5" s="269"/>
      <c r="Q5" s="293" t="s">
        <v>51</v>
      </c>
      <c r="R5" s="293" t="s">
        <v>52</v>
      </c>
      <c r="S5" s="295" t="s">
        <v>53</v>
      </c>
      <c r="T5" s="296"/>
      <c r="U5" s="10"/>
      <c r="V5" s="257" t="s">
        <v>54</v>
      </c>
      <c r="W5" s="257" t="s">
        <v>55</v>
      </c>
      <c r="X5" s="257" t="s">
        <v>56</v>
      </c>
      <c r="Y5" s="281" t="s">
        <v>57</v>
      </c>
      <c r="Z5" s="283" t="s">
        <v>58</v>
      </c>
      <c r="AA5" s="277" t="s">
        <v>59</v>
      </c>
      <c r="AB5" s="277" t="s">
        <v>60</v>
      </c>
      <c r="AC5" s="275" t="s">
        <v>61</v>
      </c>
      <c r="AD5" s="169"/>
      <c r="AI5" s="11" t="s">
        <v>62</v>
      </c>
    </row>
    <row r="6" spans="1:35" ht="19.5">
      <c r="A6" s="290"/>
      <c r="B6" s="261" t="s">
        <v>63</v>
      </c>
      <c r="C6" s="292"/>
      <c r="D6" s="261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2"/>
      <c r="K6" s="262"/>
      <c r="L6" s="262"/>
      <c r="M6" s="262"/>
      <c r="N6" s="270"/>
      <c r="O6" s="271"/>
      <c r="P6" s="272"/>
      <c r="Q6" s="294"/>
      <c r="R6" s="294"/>
      <c r="S6" s="288" t="s">
        <v>101</v>
      </c>
      <c r="T6" s="289"/>
      <c r="U6" s="14"/>
      <c r="V6" s="258"/>
      <c r="W6" s="258"/>
      <c r="X6" s="258"/>
      <c r="Y6" s="282"/>
      <c r="Z6" s="284"/>
      <c r="AA6" s="256"/>
      <c r="AB6" s="256"/>
      <c r="AC6" s="276"/>
      <c r="AD6" s="265" t="s">
        <v>102</v>
      </c>
      <c r="AE6" s="263" t="s">
        <v>51</v>
      </c>
      <c r="AF6" s="263" t="s">
        <v>52</v>
      </c>
      <c r="AG6" s="187" t="s">
        <v>53</v>
      </c>
      <c r="AH6" s="257" t="s">
        <v>237</v>
      </c>
      <c r="AI6" s="259" t="s">
        <v>44</v>
      </c>
    </row>
    <row r="7" spans="1:35" ht="36.75" customHeight="1">
      <c r="A7" s="15">
        <v>1</v>
      </c>
      <c r="B7" s="262"/>
      <c r="C7" s="166">
        <v>1</v>
      </c>
      <c r="D7" s="26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66"/>
      <c r="AE7" s="264"/>
      <c r="AF7" s="264"/>
      <c r="AG7" s="186" t="s">
        <v>101</v>
      </c>
      <c r="AH7" s="258"/>
      <c r="AI7" s="259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15373960.26</v>
      </c>
      <c r="AI53" s="33">
        <f>AH53/AE53*100</f>
        <v>26.025807077295788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3192348.48</v>
      </c>
      <c r="AI54" s="253">
        <f aca="true" t="shared" si="7" ref="AI54:AI104">AH54/AE54*100</f>
        <v>23.04363876506581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</f>
        <v>783869.8799999999</v>
      </c>
      <c r="AI55" s="81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</f>
        <v>2095464.4</v>
      </c>
      <c r="AI56" s="81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78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79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78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79"/>
      <c r="AD58" s="185">
        <f t="shared" si="5"/>
        <v>477177</v>
      </c>
      <c r="AE58" s="59">
        <v>477177</v>
      </c>
      <c r="AF58" s="22"/>
      <c r="AG58" s="22"/>
      <c r="AH58" s="246">
        <f>70531.7+6772.4+32179.65</f>
        <v>109483.75</v>
      </c>
      <c r="AI58" s="81">
        <f t="shared" si="7"/>
        <v>22.944054302701094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1621885</v>
      </c>
      <c r="AI61" s="253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4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/>
      <c r="AI65" s="143">
        <f t="shared" si="7"/>
        <v>0</v>
      </c>
    </row>
    <row r="66" spans="1:35" ht="36.75" customHeight="1">
      <c r="A66" s="43"/>
      <c r="B66" s="43"/>
      <c r="C66" s="274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</f>
        <v>1467310</v>
      </c>
      <c r="AI66" s="143">
        <f t="shared" si="7"/>
        <v>44.79629423204734</v>
      </c>
    </row>
    <row r="67" spans="1:35" ht="19.5" customHeight="1">
      <c r="A67" s="43"/>
      <c r="B67" s="43"/>
      <c r="C67" s="274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85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85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85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8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259953.41999999998</v>
      </c>
      <c r="AI72" s="252">
        <f t="shared" si="7"/>
        <v>10.478612544340535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8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</f>
        <v>118481.88</v>
      </c>
      <c r="AI73" s="143">
        <f t="shared" si="7"/>
        <v>6.947861373365391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8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86"/>
      <c r="AD75" s="185">
        <f t="shared" si="5"/>
        <v>29200</v>
      </c>
      <c r="AE75" s="64">
        <f>Z76</f>
        <v>29200</v>
      </c>
      <c r="AF75" s="22"/>
      <c r="AG75" s="172"/>
      <c r="AH75" s="246">
        <v>991.77</v>
      </c>
      <c r="AI75" s="143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8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</f>
        <v>140479.77</v>
      </c>
      <c r="AI76" s="252">
        <f t="shared" si="7"/>
        <v>19.780311179949308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8797995.87</v>
      </c>
      <c r="AI77" s="252">
        <f t="shared" si="7"/>
        <v>32.67234528200122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</f>
        <v>1275099.43</v>
      </c>
      <c r="AI78" s="143">
        <f t="shared" si="7"/>
        <v>28.701888253005652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</f>
        <v>7522896.4399999995</v>
      </c>
      <c r="AI79" s="143">
        <f t="shared" si="7"/>
        <v>36.5859015468622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1401472.7599999998</v>
      </c>
      <c r="AI83" s="252">
        <f t="shared" si="7"/>
        <v>19.953482637356377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</f>
        <v>1401472.7599999998</v>
      </c>
      <c r="AI84" s="143">
        <f t="shared" si="7"/>
        <v>19.953482637356377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73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73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80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80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80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7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87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15415344.15</v>
      </c>
      <c r="AI110" s="252">
        <f>AH110/AD110*100</f>
        <v>19.541941238519442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3:AC95"/>
    <mergeCell ref="X5:X6"/>
    <mergeCell ref="Y5:Y6"/>
    <mergeCell ref="Z5:Z6"/>
    <mergeCell ref="AC69:AC71"/>
    <mergeCell ref="AC72:AC7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2017-03-29T13:50:43Z</dcterms:modified>
  <cp:category/>
  <cp:version/>
  <cp:contentType/>
  <cp:contentStatus/>
</cp:coreProperties>
</file>